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1490"/>
  </bookViews>
  <sheets>
    <sheet name="10月" sheetId="42" r:id="rId1"/>
  </sheets>
  <calcPr calcId="124519"/>
</workbook>
</file>

<file path=xl/calcChain.xml><?xml version="1.0" encoding="utf-8"?>
<calcChain xmlns="http://schemas.openxmlformats.org/spreadsheetml/2006/main">
  <c r="V21" i="42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V20"/>
  <c r="O20"/>
  <c r="V19"/>
  <c r="O19"/>
  <c r="V18"/>
  <c r="O18"/>
  <c r="V17"/>
  <c r="O17"/>
  <c r="V16"/>
  <c r="O16"/>
  <c r="V15"/>
  <c r="O15"/>
  <c r="V14"/>
  <c r="O14"/>
  <c r="V13"/>
  <c r="O13"/>
  <c r="V12"/>
  <c r="O12"/>
  <c r="V11"/>
  <c r="O11"/>
  <c r="V10"/>
  <c r="O10"/>
  <c r="V9"/>
  <c r="O9"/>
  <c r="V8"/>
  <c r="O8"/>
</calcChain>
</file>

<file path=xl/sharedStrings.xml><?xml version="1.0" encoding="utf-8"?>
<sst xmlns="http://schemas.openxmlformats.org/spreadsheetml/2006/main" count="64" uniqueCount="48">
  <si>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</si>
  <si>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</si>
  <si>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</si>
  <si>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</si>
  <si>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</si>
  <si>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</si>
  <si>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</si>
  <si>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</si>
  <si>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            发放            金额</t>
  </si>
  <si>
    <t>上月            发放            金额</t>
  </si>
  <si>
    <t>本月    　新增　    金额</t>
  </si>
  <si>
    <t>本月　    减少　    金额</t>
  </si>
  <si>
    <t>本月调增金额</t>
  </si>
  <si>
    <t>本月　    调减　    金额</t>
  </si>
  <si>
    <t>本月      　人均　      补差　      金额</t>
  </si>
  <si>
    <t>当年累计发放低保金额总额</t>
  </si>
  <si>
    <t>本      　月      　数</t>
  </si>
  <si>
    <t>上    月     数</t>
  </si>
  <si>
    <t>本月  新增  数</t>
  </si>
  <si>
    <t>本月减少数</t>
  </si>
  <si>
    <t>本月  调整  数</t>
  </si>
  <si>
    <t>本　      月      　数</t>
  </si>
  <si>
    <t>上     月      数</t>
  </si>
  <si>
    <t>本月    新增    数</t>
  </si>
  <si>
    <t>本月    减少    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</si>
  <si>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</si>
  <si>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</si>
  <si>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</si>
  <si>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</si>
  <si>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</si>
  <si>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</si>
  <si>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</si>
  <si>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</si>
  <si>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</si>
  <si>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</si>
  <si>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</si>
  <si>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</si>
  <si>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</si>
  <si>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</si>
  <si>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</si>
  <si>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</si>
  <si>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</si>
  <si>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</si>
  <si>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</si>
  <si>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</si>
  <si>
    <t>合计</t>
  </si>
  <si>
    <t>填报单位：鼓楼区民政局                                          (2022年10月）</t>
    <phoneticPr fontId="9" type="noConversion"/>
  </si>
  <si>
    <t>填表人：                                                         填表时间：  2022.10                       签批人：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</si>
</sst>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13">
    <font>
      <sz val="12"/>
      <name val="宋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" fillId="0" borderId="0"/>
    <xf numFmtId="0" fontId="7" fillId="0" borderId="0" applyBorder="0"/>
  </cellStyleXfs>
  <cellXfs count="51"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176" fontId="3" fillId="2" borderId="2" xfId="9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vertical="center"/>
    </xf>
    <xf numFmtId="17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76" fontId="1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G37"/>
  <sheetViews>
    <sheetView tabSelected="1" workbookViewId="0">
      <selection activeCell="F15" sqref="F15"/>
    </sheetView>
  </sheetViews>
  <sheetFormatPr defaultColWidth="9" defaultRowHeight="21" customHeight="1"/>
  <cols>
    <col min="1" max="1" width="3.75" style="29" customWidth="1"/>
    <col min="2" max="2" width="6.25" style="29" customWidth="1"/>
    <col min="3" max="3" width="6.25" style="30" customWidth="1"/>
    <col min="4" max="4" width="5.25" style="29" customWidth="1"/>
    <col min="5" max="5" width="5.5" style="29" customWidth="1"/>
    <col min="6" max="6" width="4.5" style="29" customWidth="1"/>
    <col min="7" max="7" width="4.25" style="31" customWidth="1"/>
    <col min="8" max="8" width="4.875" style="29" customWidth="1"/>
    <col min="9" max="9" width="6.125" style="31" customWidth="1"/>
    <col min="10" max="10" width="5.5" style="29" customWidth="1"/>
    <col min="11" max="12" width="4.625" style="29" customWidth="1"/>
    <col min="13" max="13" width="4.125" style="29" customWidth="1"/>
    <col min="14" max="14" width="5.125" style="29" customWidth="1"/>
    <col min="15" max="15" width="7.875" style="32" customWidth="1"/>
    <col min="16" max="16" width="7.625" style="29" customWidth="1"/>
    <col min="17" max="17" width="7.125" style="29" customWidth="1"/>
    <col min="18" max="18" width="5.75" style="29" customWidth="1"/>
    <col min="19" max="19" width="6.375" style="29" customWidth="1"/>
    <col min="20" max="20" width="5.125" style="29" customWidth="1"/>
    <col min="21" max="21" width="5.75" style="29" customWidth="1"/>
    <col min="22" max="22" width="8" style="32" customWidth="1"/>
    <col min="23" max="23" width="9.625" style="29" customWidth="1"/>
    <col min="24" max="16384" width="9" style="1"/>
  </cols>
  <sheetData>
    <row r="1" spans="1:16361" ht="2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16361" ht="21" customHeight="1">
      <c r="A2" s="36" t="s">
        <v>46</v>
      </c>
      <c r="B2" s="36"/>
      <c r="C2" s="37"/>
      <c r="D2" s="36"/>
      <c r="E2" s="36"/>
      <c r="F2" s="36"/>
      <c r="G2" s="38"/>
      <c r="H2" s="36"/>
      <c r="I2" s="3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  <c r="W2" s="36"/>
    </row>
    <row r="3" spans="1:16361" ht="15.75" customHeight="1">
      <c r="A3" s="42" t="s">
        <v>1</v>
      </c>
      <c r="B3" s="42"/>
      <c r="C3" s="40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 t="s">
        <v>4</v>
      </c>
      <c r="Q3" s="39"/>
      <c r="R3" s="39"/>
      <c r="S3" s="39"/>
      <c r="T3" s="39"/>
      <c r="U3" s="39"/>
      <c r="V3" s="40"/>
      <c r="W3" s="39"/>
    </row>
    <row r="4" spans="1:16361" ht="18" customHeight="1">
      <c r="A4" s="42"/>
      <c r="B4" s="42"/>
      <c r="C4" s="40"/>
      <c r="D4" s="41" t="s">
        <v>5</v>
      </c>
      <c r="E4" s="41"/>
      <c r="F4" s="41"/>
      <c r="G4" s="41"/>
      <c r="H4" s="41"/>
      <c r="I4" s="41" t="s">
        <v>6</v>
      </c>
      <c r="J4" s="41"/>
      <c r="K4" s="41"/>
      <c r="L4" s="41"/>
      <c r="M4" s="41"/>
      <c r="N4" s="41"/>
      <c r="O4" s="49" t="s">
        <v>7</v>
      </c>
      <c r="P4" s="41" t="s">
        <v>8</v>
      </c>
      <c r="Q4" s="41" t="s">
        <v>9</v>
      </c>
      <c r="R4" s="41" t="s">
        <v>10</v>
      </c>
      <c r="S4" s="41" t="s">
        <v>11</v>
      </c>
      <c r="T4" s="41" t="s">
        <v>12</v>
      </c>
      <c r="U4" s="41" t="s">
        <v>13</v>
      </c>
      <c r="V4" s="50" t="s">
        <v>14</v>
      </c>
      <c r="W4" s="41" t="s">
        <v>15</v>
      </c>
    </row>
    <row r="5" spans="1:16361" ht="39" customHeight="1">
      <c r="A5" s="42"/>
      <c r="B5" s="42"/>
      <c r="C5" s="40"/>
      <c r="D5" s="22" t="s">
        <v>16</v>
      </c>
      <c r="E5" s="22" t="s">
        <v>17</v>
      </c>
      <c r="F5" s="22" t="s">
        <v>18</v>
      </c>
      <c r="G5" s="22" t="s">
        <v>19</v>
      </c>
      <c r="H5" s="22" t="s">
        <v>20</v>
      </c>
      <c r="I5" s="22" t="s">
        <v>21</v>
      </c>
      <c r="J5" s="22" t="s">
        <v>22</v>
      </c>
      <c r="K5" s="22" t="s">
        <v>23</v>
      </c>
      <c r="L5" s="22" t="s">
        <v>24</v>
      </c>
      <c r="M5" s="22" t="s">
        <v>25</v>
      </c>
      <c r="N5" s="22" t="s">
        <v>26</v>
      </c>
      <c r="O5" s="49"/>
      <c r="P5" s="41"/>
      <c r="Q5" s="41"/>
      <c r="R5" s="41"/>
      <c r="S5" s="41"/>
      <c r="T5" s="41"/>
      <c r="U5" s="41"/>
      <c r="V5" s="50"/>
      <c r="W5" s="41"/>
    </row>
    <row r="6" spans="1:16361" ht="21" customHeight="1">
      <c r="A6" s="42"/>
      <c r="B6" s="42"/>
      <c r="C6" s="2" t="s">
        <v>27</v>
      </c>
      <c r="D6" s="3" t="s">
        <v>28</v>
      </c>
      <c r="E6" s="3" t="s">
        <v>28</v>
      </c>
      <c r="F6" s="3" t="s">
        <v>28</v>
      </c>
      <c r="G6" s="3" t="s">
        <v>28</v>
      </c>
      <c r="H6" s="3" t="s">
        <v>28</v>
      </c>
      <c r="I6" s="22" t="s">
        <v>29</v>
      </c>
      <c r="J6" s="22" t="s">
        <v>29</v>
      </c>
      <c r="K6" s="22" t="s">
        <v>29</v>
      </c>
      <c r="L6" s="22" t="s">
        <v>29</v>
      </c>
      <c r="M6" s="22" t="s">
        <v>29</v>
      </c>
      <c r="N6" s="22" t="s">
        <v>29</v>
      </c>
      <c r="O6" s="23" t="s">
        <v>30</v>
      </c>
      <c r="P6" s="22" t="s">
        <v>31</v>
      </c>
      <c r="Q6" s="22" t="s">
        <v>31</v>
      </c>
      <c r="R6" s="22" t="s">
        <v>31</v>
      </c>
      <c r="S6" s="22" t="s">
        <v>31</v>
      </c>
      <c r="T6" s="22" t="s">
        <v>31</v>
      </c>
      <c r="U6" s="24" t="s">
        <v>31</v>
      </c>
      <c r="V6" s="23" t="s">
        <v>31</v>
      </c>
      <c r="W6" s="16" t="s">
        <v>31</v>
      </c>
    </row>
    <row r="7" spans="1:16361" ht="21" customHeight="1">
      <c r="A7" s="42">
        <v>1</v>
      </c>
      <c r="B7" s="42"/>
      <c r="C7" s="25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  <c r="O7" s="22">
        <v>14</v>
      </c>
      <c r="P7" s="22">
        <v>15</v>
      </c>
      <c r="Q7" s="22">
        <v>16</v>
      </c>
      <c r="R7" s="22">
        <v>17</v>
      </c>
      <c r="S7" s="22">
        <v>18</v>
      </c>
      <c r="T7" s="22">
        <v>19</v>
      </c>
      <c r="U7" s="24">
        <v>20</v>
      </c>
      <c r="V7" s="22">
        <v>21</v>
      </c>
      <c r="W7" s="22">
        <v>22</v>
      </c>
    </row>
    <row r="8" spans="1:16361" ht="21" customHeight="1">
      <c r="A8" s="26">
        <v>1</v>
      </c>
      <c r="B8" s="26" t="s">
        <v>32</v>
      </c>
      <c r="C8" s="2">
        <v>7.0167999999999999</v>
      </c>
      <c r="D8" s="4">
        <v>152</v>
      </c>
      <c r="E8" s="4">
        <v>154</v>
      </c>
      <c r="F8" s="4">
        <v>0</v>
      </c>
      <c r="G8" s="4">
        <v>2</v>
      </c>
      <c r="H8" s="4">
        <v>1</v>
      </c>
      <c r="I8" s="4">
        <v>204</v>
      </c>
      <c r="J8" s="4">
        <v>206</v>
      </c>
      <c r="K8" s="4">
        <v>0</v>
      </c>
      <c r="L8" s="4">
        <v>2</v>
      </c>
      <c r="M8" s="4">
        <v>0</v>
      </c>
      <c r="N8" s="4">
        <v>0</v>
      </c>
      <c r="O8" s="2">
        <f>I8/C8/10</f>
        <v>2.9073081746665146</v>
      </c>
      <c r="P8" s="16">
        <v>193185</v>
      </c>
      <c r="Q8" s="16">
        <v>195045</v>
      </c>
      <c r="R8" s="16">
        <v>0</v>
      </c>
      <c r="S8" s="16">
        <v>1963</v>
      </c>
      <c r="T8" s="16">
        <v>103</v>
      </c>
      <c r="U8" s="16">
        <v>0</v>
      </c>
      <c r="V8" s="2">
        <f>P8/I8</f>
        <v>946.98529411764707</v>
      </c>
      <c r="W8" s="16">
        <v>1877231</v>
      </c>
    </row>
    <row r="9" spans="1:16361" s="15" customFormat="1" ht="21" customHeight="1">
      <c r="A9" s="8">
        <v>2</v>
      </c>
      <c r="B9" s="8" t="s">
        <v>33</v>
      </c>
      <c r="C9" s="17">
        <v>8.35</v>
      </c>
      <c r="D9" s="18">
        <v>136</v>
      </c>
      <c r="E9" s="18">
        <v>138</v>
      </c>
      <c r="F9" s="18">
        <v>0</v>
      </c>
      <c r="G9" s="18">
        <v>2</v>
      </c>
      <c r="H9" s="18">
        <v>0</v>
      </c>
      <c r="I9" s="18">
        <v>170</v>
      </c>
      <c r="J9" s="18">
        <v>172</v>
      </c>
      <c r="K9" s="18">
        <v>0</v>
      </c>
      <c r="L9" s="18">
        <v>2</v>
      </c>
      <c r="M9" s="18">
        <v>0</v>
      </c>
      <c r="N9" s="18">
        <v>0</v>
      </c>
      <c r="O9" s="2">
        <f t="shared" ref="O9:O21" si="0">I9/C9/10</f>
        <v>2.0359281437125749</v>
      </c>
      <c r="P9" s="18">
        <v>172458</v>
      </c>
      <c r="Q9" s="18">
        <v>174003</v>
      </c>
      <c r="R9" s="19">
        <v>0</v>
      </c>
      <c r="S9" s="19">
        <v>1648</v>
      </c>
      <c r="T9" s="18">
        <v>103</v>
      </c>
      <c r="U9" s="18">
        <v>0</v>
      </c>
      <c r="V9" s="2">
        <f t="shared" ref="V9:V21" si="1">P9/I9</f>
        <v>1014.4588235294118</v>
      </c>
      <c r="W9" s="18">
        <v>1715551</v>
      </c>
    </row>
    <row r="10" spans="1:16361" ht="21" customHeight="1">
      <c r="A10" s="26">
        <v>3</v>
      </c>
      <c r="B10" s="26" t="s">
        <v>34</v>
      </c>
      <c r="C10" s="2">
        <v>6.3</v>
      </c>
      <c r="D10" s="16">
        <v>134</v>
      </c>
      <c r="E10" s="16">
        <v>137</v>
      </c>
      <c r="F10" s="16">
        <v>1</v>
      </c>
      <c r="G10" s="16">
        <v>4</v>
      </c>
      <c r="H10" s="16">
        <v>2</v>
      </c>
      <c r="I10" s="16">
        <v>166</v>
      </c>
      <c r="J10" s="16">
        <v>172</v>
      </c>
      <c r="K10" s="16">
        <v>1</v>
      </c>
      <c r="L10" s="16">
        <v>5</v>
      </c>
      <c r="M10" s="16">
        <v>0</v>
      </c>
      <c r="N10" s="16">
        <v>2</v>
      </c>
      <c r="O10" s="2">
        <f t="shared" si="0"/>
        <v>2.6349206349206353</v>
      </c>
      <c r="P10" s="16">
        <v>153417</v>
      </c>
      <c r="Q10" s="16">
        <v>157867</v>
      </c>
      <c r="R10" s="16">
        <v>1030</v>
      </c>
      <c r="S10" s="16">
        <v>4759</v>
      </c>
      <c r="T10" s="16">
        <v>206</v>
      </c>
      <c r="U10" s="16">
        <v>927</v>
      </c>
      <c r="V10" s="2">
        <f t="shared" si="1"/>
        <v>924.19879518072287</v>
      </c>
      <c r="W10" s="3">
        <v>1607796</v>
      </c>
    </row>
    <row r="11" spans="1:16361" ht="21" customHeight="1">
      <c r="A11" s="26">
        <v>4</v>
      </c>
      <c r="B11" s="26" t="s">
        <v>35</v>
      </c>
      <c r="C11" s="5">
        <v>9.94</v>
      </c>
      <c r="D11" s="6">
        <v>314</v>
      </c>
      <c r="E11" s="6">
        <v>321</v>
      </c>
      <c r="F11" s="6">
        <v>1</v>
      </c>
      <c r="G11" s="6">
        <v>8</v>
      </c>
      <c r="H11" s="7">
        <v>3</v>
      </c>
      <c r="I11" s="6">
        <v>432</v>
      </c>
      <c r="J11" s="6">
        <v>442</v>
      </c>
      <c r="K11" s="6">
        <v>2</v>
      </c>
      <c r="L11" s="6">
        <v>11</v>
      </c>
      <c r="M11" s="6">
        <v>0</v>
      </c>
      <c r="N11" s="6">
        <v>1</v>
      </c>
      <c r="O11" s="2">
        <f t="shared" si="0"/>
        <v>4.3460764587525151</v>
      </c>
      <c r="P11" s="7">
        <v>393565</v>
      </c>
      <c r="Q11" s="7">
        <v>400436</v>
      </c>
      <c r="R11" s="7">
        <v>1663</v>
      </c>
      <c r="S11" s="7">
        <v>7944</v>
      </c>
      <c r="T11" s="7">
        <v>543</v>
      </c>
      <c r="U11" s="7">
        <v>1133</v>
      </c>
      <c r="V11" s="2">
        <f t="shared" si="1"/>
        <v>911.03009259259261</v>
      </c>
      <c r="W11" s="7">
        <v>3858228</v>
      </c>
    </row>
    <row r="12" spans="1:16361" ht="21" customHeight="1">
      <c r="A12" s="26">
        <v>5</v>
      </c>
      <c r="B12" s="8" t="s">
        <v>36</v>
      </c>
      <c r="C12" s="9">
        <v>7.13</v>
      </c>
      <c r="D12" s="7">
        <v>205</v>
      </c>
      <c r="E12" s="7">
        <v>212</v>
      </c>
      <c r="F12" s="7">
        <v>0</v>
      </c>
      <c r="G12" s="7">
        <v>7</v>
      </c>
      <c r="H12" s="10">
        <v>1</v>
      </c>
      <c r="I12" s="7">
        <v>279</v>
      </c>
      <c r="J12" s="7">
        <v>288</v>
      </c>
      <c r="K12" s="7">
        <v>0</v>
      </c>
      <c r="L12" s="7">
        <v>9</v>
      </c>
      <c r="M12" s="7">
        <v>0</v>
      </c>
      <c r="N12" s="7">
        <v>0</v>
      </c>
      <c r="O12" s="2">
        <f t="shared" si="0"/>
        <v>3.9130434782608696</v>
      </c>
      <c r="P12" s="7">
        <v>261272</v>
      </c>
      <c r="Q12" s="7">
        <v>269501</v>
      </c>
      <c r="R12" s="7">
        <v>0</v>
      </c>
      <c r="S12" s="7">
        <v>8788</v>
      </c>
      <c r="T12" s="7">
        <v>559</v>
      </c>
      <c r="U12" s="7">
        <v>0</v>
      </c>
      <c r="V12" s="2">
        <f t="shared" si="1"/>
        <v>936.45878136200713</v>
      </c>
      <c r="W12" s="7">
        <v>2569855</v>
      </c>
    </row>
    <row r="13" spans="1:16361" s="27" customFormat="1" ht="21" customHeight="1">
      <c r="A13" s="26">
        <v>6</v>
      </c>
      <c r="B13" s="8" t="s">
        <v>37</v>
      </c>
      <c r="C13" s="9">
        <v>11.06</v>
      </c>
      <c r="D13" s="7">
        <v>71</v>
      </c>
      <c r="E13" s="7">
        <v>70</v>
      </c>
      <c r="F13" s="11">
        <v>1</v>
      </c>
      <c r="G13" s="11">
        <v>0</v>
      </c>
      <c r="H13" s="7">
        <v>1</v>
      </c>
      <c r="I13" s="7">
        <v>97</v>
      </c>
      <c r="J13" s="7">
        <v>98</v>
      </c>
      <c r="K13" s="11">
        <v>1</v>
      </c>
      <c r="L13" s="11">
        <v>0</v>
      </c>
      <c r="M13" s="11">
        <v>0</v>
      </c>
      <c r="N13" s="11">
        <v>2</v>
      </c>
      <c r="O13" s="2">
        <f t="shared" si="0"/>
        <v>0.87703435804701635</v>
      </c>
      <c r="P13" s="11">
        <v>84236</v>
      </c>
      <c r="Q13" s="11">
        <v>83618</v>
      </c>
      <c r="R13" s="11">
        <v>1030</v>
      </c>
      <c r="S13" s="11">
        <v>0</v>
      </c>
      <c r="T13" s="11">
        <v>0</v>
      </c>
      <c r="U13" s="7">
        <v>412</v>
      </c>
      <c r="V13" s="2">
        <f t="shared" si="1"/>
        <v>868.41237113402065</v>
      </c>
      <c r="W13" s="16">
        <v>793504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</row>
    <row r="14" spans="1:16361" ht="21" customHeight="1">
      <c r="A14" s="26">
        <v>7</v>
      </c>
      <c r="B14" s="26" t="s">
        <v>38</v>
      </c>
      <c r="C14" s="9">
        <v>10.4</v>
      </c>
      <c r="D14" s="12">
        <v>226</v>
      </c>
      <c r="E14" s="12">
        <v>228</v>
      </c>
      <c r="F14" s="12">
        <v>2</v>
      </c>
      <c r="G14" s="12">
        <v>4</v>
      </c>
      <c r="H14" s="10">
        <v>0</v>
      </c>
      <c r="I14" s="12">
        <v>287</v>
      </c>
      <c r="J14" s="12">
        <v>289</v>
      </c>
      <c r="K14" s="12">
        <v>3</v>
      </c>
      <c r="L14" s="12">
        <v>5</v>
      </c>
      <c r="M14" s="12">
        <v>0</v>
      </c>
      <c r="N14" s="12">
        <v>0</v>
      </c>
      <c r="O14" s="2">
        <f t="shared" si="0"/>
        <v>2.7596153846153846</v>
      </c>
      <c r="P14" s="12">
        <v>265803</v>
      </c>
      <c r="Q14" s="12">
        <v>269422</v>
      </c>
      <c r="R14" s="12">
        <v>1148</v>
      </c>
      <c r="S14" s="12">
        <v>4767</v>
      </c>
      <c r="T14" s="12">
        <v>0</v>
      </c>
      <c r="U14" s="12">
        <v>0</v>
      </c>
      <c r="V14" s="2">
        <f t="shared" si="1"/>
        <v>926.14285714285711</v>
      </c>
      <c r="W14" s="16">
        <v>2641683</v>
      </c>
    </row>
    <row r="15" spans="1:16361" s="27" customFormat="1" ht="21" customHeight="1">
      <c r="A15" s="26">
        <v>8</v>
      </c>
      <c r="B15" s="26" t="s">
        <v>39</v>
      </c>
      <c r="C15" s="13">
        <v>6.72</v>
      </c>
      <c r="D15" s="11">
        <v>187</v>
      </c>
      <c r="E15" s="11">
        <v>192</v>
      </c>
      <c r="F15" s="11">
        <v>1</v>
      </c>
      <c r="G15" s="11">
        <v>6</v>
      </c>
      <c r="H15" s="7">
        <v>9</v>
      </c>
      <c r="I15" s="11">
        <v>250</v>
      </c>
      <c r="J15" s="11">
        <v>254</v>
      </c>
      <c r="K15" s="11">
        <v>1</v>
      </c>
      <c r="L15" s="11">
        <v>6</v>
      </c>
      <c r="M15" s="11">
        <v>1</v>
      </c>
      <c r="N15" s="11">
        <v>0</v>
      </c>
      <c r="O15" s="2">
        <f t="shared" si="0"/>
        <v>3.7202380952380958</v>
      </c>
      <c r="P15" s="11">
        <v>217450</v>
      </c>
      <c r="Q15" s="11">
        <v>221466</v>
      </c>
      <c r="R15" s="11">
        <v>833</v>
      </c>
      <c r="S15" s="11">
        <v>5479</v>
      </c>
      <c r="T15" s="11">
        <v>1242</v>
      </c>
      <c r="U15" s="11">
        <v>612</v>
      </c>
      <c r="V15" s="2">
        <f t="shared" si="1"/>
        <v>869.8</v>
      </c>
      <c r="W15" s="28">
        <v>2197682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</row>
    <row r="16" spans="1:16361" s="27" customFormat="1" ht="21" customHeight="1">
      <c r="A16" s="26">
        <v>9</v>
      </c>
      <c r="B16" s="26" t="s">
        <v>40</v>
      </c>
      <c r="C16" s="9">
        <v>4.0199999999999996</v>
      </c>
      <c r="D16" s="11">
        <v>347</v>
      </c>
      <c r="E16" s="11">
        <v>349</v>
      </c>
      <c r="F16" s="11">
        <v>3</v>
      </c>
      <c r="G16" s="11">
        <v>5</v>
      </c>
      <c r="H16" s="10">
        <v>2</v>
      </c>
      <c r="I16" s="11">
        <v>466</v>
      </c>
      <c r="J16" s="11">
        <v>473</v>
      </c>
      <c r="K16" s="11">
        <v>3</v>
      </c>
      <c r="L16" s="11">
        <v>10</v>
      </c>
      <c r="M16" s="11">
        <v>0</v>
      </c>
      <c r="N16" s="11">
        <v>0</v>
      </c>
      <c r="O16" s="2">
        <f t="shared" si="0"/>
        <v>11.592039800995027</v>
      </c>
      <c r="P16" s="11">
        <v>400641</v>
      </c>
      <c r="Q16" s="11">
        <v>404651</v>
      </c>
      <c r="R16" s="11">
        <v>2606</v>
      </c>
      <c r="S16" s="11">
        <v>6688</v>
      </c>
      <c r="T16" s="11">
        <v>103</v>
      </c>
      <c r="U16" s="11">
        <v>31</v>
      </c>
      <c r="V16" s="2">
        <f t="shared" si="1"/>
        <v>859.74463519313304</v>
      </c>
      <c r="W16" s="7">
        <v>4045347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</row>
    <row r="17" spans="1:202" ht="21" customHeight="1">
      <c r="A17" s="26">
        <v>10</v>
      </c>
      <c r="B17" s="26" t="s">
        <v>41</v>
      </c>
      <c r="C17" s="21">
        <v>3.87</v>
      </c>
      <c r="D17" s="21">
        <v>184</v>
      </c>
      <c r="E17" s="21">
        <v>183</v>
      </c>
      <c r="F17" s="21">
        <v>2</v>
      </c>
      <c r="G17" s="21">
        <v>1</v>
      </c>
      <c r="H17" s="21">
        <v>5</v>
      </c>
      <c r="I17" s="21">
        <v>240</v>
      </c>
      <c r="J17" s="21">
        <v>241</v>
      </c>
      <c r="K17" s="21">
        <v>3</v>
      </c>
      <c r="L17" s="21">
        <v>3</v>
      </c>
      <c r="M17" s="21">
        <v>0</v>
      </c>
      <c r="N17" s="21">
        <v>1</v>
      </c>
      <c r="O17" s="2">
        <f t="shared" si="0"/>
        <v>6.2015503875968987</v>
      </c>
      <c r="P17" s="21">
        <v>216694</v>
      </c>
      <c r="Q17" s="21">
        <v>217983</v>
      </c>
      <c r="R17" s="21">
        <v>2599</v>
      </c>
      <c r="S17" s="21">
        <v>1119</v>
      </c>
      <c r="T17" s="21">
        <v>412</v>
      </c>
      <c r="U17" s="21">
        <v>3181</v>
      </c>
      <c r="V17" s="2">
        <f t="shared" si="1"/>
        <v>902.89166666666665</v>
      </c>
      <c r="W17" s="21">
        <v>2141270</v>
      </c>
    </row>
    <row r="18" spans="1:202" ht="21" customHeight="1">
      <c r="A18" s="26">
        <v>11</v>
      </c>
      <c r="B18" s="26" t="s">
        <v>42</v>
      </c>
      <c r="C18" s="9">
        <v>6.15</v>
      </c>
      <c r="D18" s="7">
        <v>267</v>
      </c>
      <c r="E18" s="7">
        <v>273</v>
      </c>
      <c r="F18" s="7">
        <v>1</v>
      </c>
      <c r="G18" s="7">
        <v>7</v>
      </c>
      <c r="H18" s="10">
        <v>0</v>
      </c>
      <c r="I18" s="7">
        <v>350</v>
      </c>
      <c r="J18" s="7">
        <v>360</v>
      </c>
      <c r="K18" s="7">
        <v>2</v>
      </c>
      <c r="L18" s="7">
        <v>12</v>
      </c>
      <c r="M18" s="7">
        <v>0</v>
      </c>
      <c r="N18" s="7">
        <v>0</v>
      </c>
      <c r="O18" s="2">
        <f t="shared" si="0"/>
        <v>5.6910569105691051</v>
      </c>
      <c r="P18" s="7">
        <v>314897</v>
      </c>
      <c r="Q18" s="7">
        <v>322731</v>
      </c>
      <c r="R18" s="7">
        <v>1563</v>
      </c>
      <c r="S18" s="7">
        <v>8921</v>
      </c>
      <c r="T18" s="7">
        <v>103</v>
      </c>
      <c r="U18" s="7">
        <v>579</v>
      </c>
      <c r="V18" s="2">
        <f t="shared" si="1"/>
        <v>899.70571428571429</v>
      </c>
      <c r="W18" s="16">
        <v>3169742</v>
      </c>
    </row>
    <row r="19" spans="1:202" s="29" customFormat="1" ht="21" customHeight="1">
      <c r="A19" s="26">
        <v>12</v>
      </c>
      <c r="B19" s="8" t="s">
        <v>43</v>
      </c>
      <c r="C19" s="13">
        <v>8.91</v>
      </c>
      <c r="D19" s="11">
        <v>537</v>
      </c>
      <c r="E19" s="11">
        <v>542</v>
      </c>
      <c r="F19" s="11">
        <v>1</v>
      </c>
      <c r="G19" s="11">
        <v>6</v>
      </c>
      <c r="H19" s="7">
        <v>14</v>
      </c>
      <c r="I19" s="11">
        <v>761</v>
      </c>
      <c r="J19" s="11">
        <v>769</v>
      </c>
      <c r="K19" s="11">
        <v>1</v>
      </c>
      <c r="L19" s="11">
        <v>9</v>
      </c>
      <c r="M19" s="11">
        <v>0</v>
      </c>
      <c r="N19" s="11">
        <v>0</v>
      </c>
      <c r="O19" s="2">
        <f t="shared" si="0"/>
        <v>8.5409652076318743</v>
      </c>
      <c r="P19" s="7">
        <v>679272</v>
      </c>
      <c r="Q19" s="7">
        <v>683316</v>
      </c>
      <c r="R19" s="11">
        <v>633</v>
      </c>
      <c r="S19" s="11">
        <v>5065</v>
      </c>
      <c r="T19" s="11">
        <v>903</v>
      </c>
      <c r="U19" s="11">
        <v>515</v>
      </c>
      <c r="V19" s="2">
        <f t="shared" si="1"/>
        <v>892.60446780551911</v>
      </c>
      <c r="W19" s="16">
        <v>6661646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</row>
    <row r="20" spans="1:202" s="15" customFormat="1" ht="21" customHeight="1">
      <c r="A20" s="8">
        <v>13</v>
      </c>
      <c r="B20" s="8" t="s">
        <v>44</v>
      </c>
      <c r="C20" s="17">
        <v>5.48</v>
      </c>
      <c r="D20" s="18">
        <v>210</v>
      </c>
      <c r="E20" s="18">
        <v>218</v>
      </c>
      <c r="F20" s="18">
        <v>0</v>
      </c>
      <c r="G20" s="18">
        <v>8</v>
      </c>
      <c r="H20" s="18">
        <v>4</v>
      </c>
      <c r="I20" s="18">
        <v>296</v>
      </c>
      <c r="J20" s="18">
        <v>312</v>
      </c>
      <c r="K20" s="18">
        <v>0</v>
      </c>
      <c r="L20" s="18">
        <v>15</v>
      </c>
      <c r="M20" s="18">
        <v>0</v>
      </c>
      <c r="N20" s="18">
        <v>1</v>
      </c>
      <c r="O20" s="2">
        <f t="shared" si="0"/>
        <v>5.4014598540145986</v>
      </c>
      <c r="P20" s="18">
        <v>271309</v>
      </c>
      <c r="Q20" s="18">
        <v>285782</v>
      </c>
      <c r="R20" s="18">
        <v>0</v>
      </c>
      <c r="S20" s="18">
        <v>12088</v>
      </c>
      <c r="T20" s="18">
        <v>0</v>
      </c>
      <c r="U20" s="18">
        <v>2385</v>
      </c>
      <c r="V20" s="2">
        <f t="shared" si="1"/>
        <v>916.58445945945948</v>
      </c>
      <c r="W20" s="20">
        <v>2722250</v>
      </c>
    </row>
    <row r="21" spans="1:202" ht="21" customHeight="1">
      <c r="A21" s="43" t="s">
        <v>45</v>
      </c>
      <c r="B21" s="44"/>
      <c r="C21" s="14">
        <f>C8+C9+C10+C11+C12+C13+C14+C15+C16+C17+C18+C19+C20</f>
        <v>95.346800000000016</v>
      </c>
      <c r="D21" s="7">
        <f t="shared" ref="D21:H21" si="2">SUM(D8:D20)</f>
        <v>2970</v>
      </c>
      <c r="E21" s="7">
        <f t="shared" si="2"/>
        <v>3017</v>
      </c>
      <c r="F21" s="7">
        <f t="shared" si="2"/>
        <v>13</v>
      </c>
      <c r="G21" s="7">
        <f t="shared" si="2"/>
        <v>60</v>
      </c>
      <c r="H21" s="7">
        <f t="shared" si="2"/>
        <v>42</v>
      </c>
      <c r="I21" s="7">
        <f>I8+I9+I10+I11+I12+I13+I14+I15+I16+I17+I18+I19+I20</f>
        <v>3998</v>
      </c>
      <c r="J21" s="7">
        <f t="shared" ref="J21:N21" si="3">SUM(J8:J20)</f>
        <v>4076</v>
      </c>
      <c r="K21" s="7">
        <f t="shared" si="3"/>
        <v>17</v>
      </c>
      <c r="L21" s="7">
        <f t="shared" ref="L21:Q21" si="4">L8+L9+L10+L11+L12+L13+L14+L15+L16+L17+L18+L19+L20</f>
        <v>89</v>
      </c>
      <c r="M21" s="7">
        <f t="shared" si="3"/>
        <v>1</v>
      </c>
      <c r="N21" s="7">
        <f t="shared" si="3"/>
        <v>7</v>
      </c>
      <c r="O21" s="2">
        <f t="shared" si="0"/>
        <v>4.1931139797035657</v>
      </c>
      <c r="P21" s="12">
        <f t="shared" si="4"/>
        <v>3624199</v>
      </c>
      <c r="Q21" s="11">
        <f t="shared" si="4"/>
        <v>3685821</v>
      </c>
      <c r="R21" s="7">
        <f t="shared" ref="R21:U21" si="5">SUM(R8:R20)</f>
        <v>13105</v>
      </c>
      <c r="S21" s="7">
        <f t="shared" si="5"/>
        <v>69229</v>
      </c>
      <c r="T21" s="7">
        <f t="shared" si="5"/>
        <v>4277</v>
      </c>
      <c r="U21" s="7">
        <f t="shared" si="5"/>
        <v>9775</v>
      </c>
      <c r="V21" s="2">
        <f t="shared" si="1"/>
        <v>906.50300150075043</v>
      </c>
      <c r="W21" s="7">
        <v>36001785</v>
      </c>
    </row>
    <row r="22" spans="1:202" ht="21" customHeight="1">
      <c r="A22" s="45" t="s">
        <v>47</v>
      </c>
      <c r="B22" s="46"/>
      <c r="C22" s="47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7"/>
      <c r="W22" s="48"/>
    </row>
    <row r="23" spans="1:202" ht="21" customHeight="1">
      <c r="D23" s="31"/>
      <c r="G23" s="29"/>
      <c r="I23" s="29"/>
    </row>
    <row r="24" spans="1:202" ht="21" customHeight="1">
      <c r="P24" s="33"/>
    </row>
    <row r="26" spans="1:202" ht="21" customHeight="1">
      <c r="C26" s="29"/>
      <c r="E26" s="31"/>
      <c r="I26" s="29"/>
      <c r="T26" s="30"/>
    </row>
    <row r="27" spans="1:202" ht="21" customHeight="1">
      <c r="C27" s="29"/>
      <c r="E27" s="31"/>
      <c r="I27" s="29"/>
      <c r="T27" s="34"/>
    </row>
    <row r="28" spans="1:202" ht="21" customHeight="1">
      <c r="C28" s="29"/>
      <c r="E28" s="31"/>
      <c r="I28" s="29"/>
      <c r="T28" s="34"/>
    </row>
    <row r="29" spans="1:202" ht="21" customHeight="1">
      <c r="T29" s="34"/>
    </row>
    <row r="30" spans="1:202" ht="21" customHeight="1">
      <c r="T30" s="34"/>
    </row>
    <row r="31" spans="1:202" ht="21" customHeight="1">
      <c r="T31" s="34"/>
    </row>
    <row r="32" spans="1:202" ht="21" customHeight="1">
      <c r="T32" s="34"/>
    </row>
    <row r="33" spans="20:23" ht="21" customHeight="1">
      <c r="T33" s="34"/>
    </row>
    <row r="34" spans="20:23" ht="21" customHeight="1">
      <c r="T34" s="34"/>
    </row>
    <row r="35" spans="20:23" ht="21" customHeight="1">
      <c r="T35" s="34"/>
    </row>
    <row r="37" spans="20:23" ht="21" customHeight="1">
      <c r="W37" s="29">
        <v>17772608</v>
      </c>
    </row>
  </sheetData>
  <mergeCells count="20">
    <mergeCell ref="A7:B7"/>
    <mergeCell ref="A21:B21"/>
    <mergeCell ref="A22:W22"/>
    <mergeCell ref="C3:C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3:B6"/>
    <mergeCell ref="A1:W1"/>
    <mergeCell ref="A2:W2"/>
    <mergeCell ref="D3:O3"/>
    <mergeCell ref="P3:W3"/>
    <mergeCell ref="D4:H4"/>
    <mergeCell ref="I4:N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revision>1</cp:revision>
  <cp:lastPrinted>2020-10-14T07:52:00Z</cp:lastPrinted>
  <dcterms:created xsi:type="dcterms:W3CDTF">2017-04-01T06:38:00Z</dcterms:created>
  <dcterms:modified xsi:type="dcterms:W3CDTF">2022-10-08T07:58:01Z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11508826010140AEA62E7051EF06B218</vt:lpwstr>
  </property>
</Properties>
</file>