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6月" sheetId="63" r:id="rId1"/>
  </sheets>
  <calcPr calcId="124519"/>
</workbook>
</file>

<file path=xl/calcChain.xml><?xml version="1.0" encoding="utf-8"?>
<calcChain xmlns="http://schemas.openxmlformats.org/spreadsheetml/2006/main">
  <c r="AK22" i="63"/>
  <c r="AJ22"/>
  <c r="AI22"/>
  <c r="AH22"/>
  <c r="AF22"/>
  <c r="AE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AG21"/>
  <c r="AG22" s="1"/>
  <c r="AD21"/>
  <c r="N21"/>
  <c r="C21"/>
  <c r="N17"/>
  <c r="C17"/>
  <c r="N13"/>
  <c r="C13"/>
  <c r="C11"/>
  <c r="AG10"/>
  <c r="AD10"/>
  <c r="AD22" s="1"/>
  <c r="N10"/>
  <c r="C10"/>
  <c r="C22" s="1"/>
</calcChain>
</file>

<file path=xl/sharedStrings.xml><?xml version="1.0" encoding="utf-8"?>
<sst xmlns="http://schemas.openxmlformats.org/spreadsheetml/2006/main" count="101" uniqueCount="60">
  <si>
    <t>城市居民最低生活保障工作情况统计表(二）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</si>
  <si>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</si>
  <si>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</si>
  <si>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</si>
  <si>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</si>
  <si>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</si>
  <si>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</si>
  <si>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</si>
  <si>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</si>
  <si>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</si>
  <si>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</si>
  <si>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</si>
  <si>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</si>
  <si>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</si>
  <si>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</si>
  <si>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</si>
  <si>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</si>
  <si>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</si>
  <si>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</si>
  <si>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</si>
  <si>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</si>
  <si>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</si>
  <si>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</si>
  <si>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</si>
  <si>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</si>
  <si>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</si>
  <si>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</si>
  <si>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</si>
  <si>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享受130%人员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</si>
  <si>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</si>
  <si>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</si>
  <si>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</si>
  <si>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</si>
  <si>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</si>
  <si>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</si>
  <si>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</si>
  <si>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</si>
  <si>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</si>
  <si>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</si>
  <si>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</si>
  <si>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</si>
  <si>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</si>
  <si>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</si>
  <si>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</si>
  <si>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</si>
  <si>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</si>
  <si>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</si>
  <si>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</si>
  <si>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</si>
  <si>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</si>
  <si>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</si>
  <si>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  <phoneticPr fontId="4" type="noConversion"/>
  </si>
  <si>
    <t>享受100%三级精智残人员</t>
  </si>
  <si>
    <t>13=14到21的和</t>
  </si>
  <si>
    <t>2倍单独进线人员（享受100%）</t>
    <phoneticPr fontId="4" type="noConversion"/>
  </si>
  <si>
    <t>成年无业重残单人户
（享受60%）</t>
    <phoneticPr fontId="4" type="noConversion"/>
  </si>
  <si>
    <t>人</t>
    <phoneticPr fontId="4" type="noConversion"/>
  </si>
  <si>
    <t>2=3到
11的和</t>
    <phoneticPr fontId="4" type="noConversion"/>
  </si>
  <si>
    <t>填报单位：鼓楼区民政局                                                           （2026年6月）</t>
    <phoneticPr fontId="4" type="noConversion"/>
  </si>
  <si>
    <t xml:space="preserve">            填表人：                                                               填表时间：2026.6                                         签批人： 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</si>
</sst>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2"/>
      <name val="宋体"/>
      <charset val="134"/>
    </font>
    <font>
      <sz val="12"/>
      <color theme="1"/>
      <name val="宋体"/>
      <family val="3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14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charset val="134"/>
    </font>
    <font>
      <sz val="9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9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0" borderId="0" applyBorder="0"/>
  </cellStyleXfs>
  <cellXfs count="39">
    <xf numFmtId="0" fontId="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4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2" xfId="2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</cellXfs>
  <cellStyles count="42">
    <cellStyle name="_ET_STYLE_NoName_00_" xfId="7"/>
    <cellStyle name="_ET_STYLE_NoName_00_ 2" xfId="10"/>
    <cellStyle name="_ET_STYLE_NoName_00_ 3" xfId="11"/>
    <cellStyle name="常规" xfId="0" builtinId="0"/>
    <cellStyle name="常规 10" xfId="17"/>
    <cellStyle name="常规 11" xfId="18"/>
    <cellStyle name="常规 12" xfId="8"/>
    <cellStyle name="常规 13" xfId="19"/>
    <cellStyle name="常规 14" xfId="41"/>
    <cellStyle name="常规 2" xfId="20"/>
    <cellStyle name="常规 2 2" xfId="15"/>
    <cellStyle name="常规 2 3" xfId="16"/>
    <cellStyle name="常规 3" xfId="21"/>
    <cellStyle name="常规 3 2" xfId="14"/>
    <cellStyle name="常规 4" xfId="22"/>
    <cellStyle name="常规 4 2" xfId="23"/>
    <cellStyle name="常规 4 2 2" xfId="2"/>
    <cellStyle name="常规 4 3" xfId="24"/>
    <cellStyle name="常规 4 4" xfId="1"/>
    <cellStyle name="常规 5" xfId="25"/>
    <cellStyle name="常规 5 2" xfId="6"/>
    <cellStyle name="常规 5 2 2" xfId="9"/>
    <cellStyle name="常规 5 3" xfId="26"/>
    <cellStyle name="常规 5 4" xfId="27"/>
    <cellStyle name="常规 6" xfId="5"/>
    <cellStyle name="常规 7" xfId="28"/>
    <cellStyle name="常规 7 2" xfId="29"/>
    <cellStyle name="常规 7 3" xfId="3"/>
    <cellStyle name="常规 8" xfId="30"/>
    <cellStyle name="常规 8 2" xfId="13"/>
    <cellStyle name="常规 8 3" xfId="12"/>
    <cellStyle name="常规 9" xfId="31"/>
    <cellStyle name="样式 1" xfId="32"/>
    <cellStyle name="样式 1 10" xfId="33"/>
    <cellStyle name="样式 1 2" xfId="34"/>
    <cellStyle name="样式 1 3" xfId="35"/>
    <cellStyle name="样式 1 4" xfId="36"/>
    <cellStyle name="样式 1 5" xfId="4"/>
    <cellStyle name="样式 1 6" xfId="37"/>
    <cellStyle name="样式 1 7" xfId="38"/>
    <cellStyle name="样式 1 8" xfId="39"/>
    <cellStyle name="样式 1 9" xfId="4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6"/>
  <sheetViews>
    <sheetView tabSelected="1" workbookViewId="0">
      <selection activeCell="M8" sqref="M8"/>
    </sheetView>
  </sheetViews>
  <sheetFormatPr defaultColWidth="4.625" defaultRowHeight="18.75" customHeight="1"/>
  <cols>
    <col min="1" max="1" width="4.625" style="2"/>
    <col min="2" max="2" width="6.625" style="2" customWidth="1"/>
    <col min="3" max="3" width="4.375" style="2" customWidth="1"/>
    <col min="4" max="7" width="4.625" style="2"/>
    <col min="8" max="8" width="3.5" style="2" customWidth="1"/>
    <col min="9" max="21" width="4.625" style="2"/>
    <col min="22" max="22" width="3.5" style="2" customWidth="1"/>
    <col min="23" max="23" width="4.5" style="2" customWidth="1"/>
    <col min="24" max="30" width="4.625" style="2"/>
    <col min="31" max="31" width="4.125" style="2" customWidth="1"/>
    <col min="32" max="35" width="4.625" style="2"/>
    <col min="36" max="36" width="3.375" style="2" customWidth="1"/>
    <col min="37" max="37" width="5.75" style="2" customWidth="1"/>
    <col min="38" max="16384" width="4.625" style="2"/>
  </cols>
  <sheetData>
    <row r="1" spans="1:38" ht="33.7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4"/>
    </row>
    <row r="2" spans="1:38" ht="25.5" customHeight="1">
      <c r="A2" s="15" t="s">
        <v>58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5"/>
    </row>
    <row r="3" spans="1:38" ht="18.75" customHeight="1">
      <c r="A3" s="17" t="s">
        <v>1</v>
      </c>
      <c r="B3" s="17"/>
      <c r="C3" s="18" t="s">
        <v>2</v>
      </c>
      <c r="D3" s="19" t="s">
        <v>3</v>
      </c>
      <c r="E3" s="19"/>
      <c r="F3" s="19"/>
      <c r="G3" s="19"/>
      <c r="H3" s="19"/>
      <c r="I3" s="19"/>
      <c r="J3" s="19"/>
      <c r="K3" s="19"/>
      <c r="L3" s="19"/>
      <c r="M3" s="20" t="s">
        <v>4</v>
      </c>
      <c r="N3" s="20" t="s">
        <v>5</v>
      </c>
      <c r="O3" s="20"/>
      <c r="P3" s="20"/>
      <c r="Q3" s="20"/>
      <c r="R3" s="20"/>
      <c r="S3" s="20"/>
      <c r="T3" s="20"/>
      <c r="U3" s="20"/>
      <c r="V3" s="20"/>
      <c r="W3" s="19" t="s">
        <v>6</v>
      </c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8" ht="27.75" customHeight="1">
      <c r="A4" s="17"/>
      <c r="B4" s="17"/>
      <c r="C4" s="18"/>
      <c r="D4" s="18" t="s">
        <v>7</v>
      </c>
      <c r="E4" s="18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0" t="s">
        <v>14</v>
      </c>
      <c r="L4" s="20" t="s">
        <v>15</v>
      </c>
      <c r="M4" s="20"/>
      <c r="N4" s="20" t="s">
        <v>16</v>
      </c>
      <c r="O4" s="20" t="s">
        <v>17</v>
      </c>
      <c r="P4" s="20" t="s">
        <v>18</v>
      </c>
      <c r="Q4" s="20" t="s">
        <v>19</v>
      </c>
      <c r="R4" s="20" t="s">
        <v>20</v>
      </c>
      <c r="S4" s="20" t="s">
        <v>21</v>
      </c>
      <c r="T4" s="20" t="s">
        <v>22</v>
      </c>
      <c r="U4" s="20" t="s">
        <v>23</v>
      </c>
      <c r="V4" s="20" t="s">
        <v>24</v>
      </c>
      <c r="W4" s="20" t="s">
        <v>25</v>
      </c>
      <c r="X4" s="20"/>
      <c r="Y4" s="20"/>
      <c r="Z4" s="20" t="s">
        <v>26</v>
      </c>
      <c r="AA4" s="20"/>
      <c r="AB4" s="20" t="s">
        <v>27</v>
      </c>
      <c r="AC4" s="20" t="s">
        <v>52</v>
      </c>
      <c r="AD4" s="19" t="s">
        <v>28</v>
      </c>
      <c r="AE4" s="19"/>
      <c r="AF4" s="19"/>
      <c r="AG4" s="20" t="s">
        <v>54</v>
      </c>
      <c r="AH4" s="20"/>
      <c r="AI4" s="20"/>
      <c r="AJ4" s="20"/>
      <c r="AK4" s="19" t="s">
        <v>55</v>
      </c>
    </row>
    <row r="5" spans="1:38" ht="18.75" customHeight="1">
      <c r="A5" s="17"/>
      <c r="B5" s="17"/>
      <c r="C5" s="18"/>
      <c r="D5" s="18"/>
      <c r="E5" s="18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 t="s">
        <v>29</v>
      </c>
      <c r="X5" s="20" t="s">
        <v>30</v>
      </c>
      <c r="Y5" s="20"/>
      <c r="Z5" s="20" t="s">
        <v>29</v>
      </c>
      <c r="AA5" s="10" t="s">
        <v>30</v>
      </c>
      <c r="AB5" s="20"/>
      <c r="AC5" s="20"/>
      <c r="AD5" s="19" t="s">
        <v>29</v>
      </c>
      <c r="AE5" s="19" t="s">
        <v>30</v>
      </c>
      <c r="AF5" s="19"/>
      <c r="AG5" s="20" t="s">
        <v>29</v>
      </c>
      <c r="AH5" s="19" t="s">
        <v>30</v>
      </c>
      <c r="AI5" s="19"/>
      <c r="AJ5" s="19"/>
      <c r="AK5" s="26"/>
    </row>
    <row r="6" spans="1:38" ht="66.75" customHeight="1">
      <c r="A6" s="17"/>
      <c r="B6" s="17"/>
      <c r="C6" s="18"/>
      <c r="D6" s="18"/>
      <c r="E6" s="18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10" t="s">
        <v>31</v>
      </c>
      <c r="Y6" s="10" t="s">
        <v>32</v>
      </c>
      <c r="Z6" s="20"/>
      <c r="AA6" s="10" t="s">
        <v>33</v>
      </c>
      <c r="AB6" s="20"/>
      <c r="AC6" s="20"/>
      <c r="AD6" s="19"/>
      <c r="AE6" s="11" t="s">
        <v>34</v>
      </c>
      <c r="AF6" s="11" t="s">
        <v>35</v>
      </c>
      <c r="AG6" s="20"/>
      <c r="AH6" s="10" t="s">
        <v>36</v>
      </c>
      <c r="AI6" s="10" t="s">
        <v>37</v>
      </c>
      <c r="AJ6" s="10" t="s">
        <v>35</v>
      </c>
      <c r="AK6" s="26"/>
    </row>
    <row r="7" spans="1:38" ht="18.75" customHeight="1">
      <c r="A7" s="17"/>
      <c r="B7" s="17"/>
      <c r="C7" s="6" t="s">
        <v>38</v>
      </c>
      <c r="D7" s="13" t="s">
        <v>38</v>
      </c>
      <c r="E7" s="13" t="s">
        <v>38</v>
      </c>
      <c r="F7" s="10" t="s">
        <v>38</v>
      </c>
      <c r="G7" s="10" t="s">
        <v>38</v>
      </c>
      <c r="H7" s="10" t="s">
        <v>38</v>
      </c>
      <c r="I7" s="10" t="s">
        <v>38</v>
      </c>
      <c r="J7" s="10" t="s">
        <v>38</v>
      </c>
      <c r="K7" s="10" t="s">
        <v>38</v>
      </c>
      <c r="L7" s="10" t="s">
        <v>38</v>
      </c>
      <c r="M7" s="10" t="s">
        <v>38</v>
      </c>
      <c r="N7" s="10" t="s">
        <v>38</v>
      </c>
      <c r="O7" s="10" t="s">
        <v>38</v>
      </c>
      <c r="P7" s="10" t="s">
        <v>38</v>
      </c>
      <c r="Q7" s="10" t="s">
        <v>38</v>
      </c>
      <c r="R7" s="10" t="s">
        <v>38</v>
      </c>
      <c r="S7" s="10" t="s">
        <v>38</v>
      </c>
      <c r="T7" s="10" t="s">
        <v>38</v>
      </c>
      <c r="U7" s="10" t="s">
        <v>38</v>
      </c>
      <c r="V7" s="10" t="s">
        <v>38</v>
      </c>
      <c r="W7" s="10" t="s">
        <v>38</v>
      </c>
      <c r="X7" s="10" t="s">
        <v>38</v>
      </c>
      <c r="Y7" s="10" t="s">
        <v>38</v>
      </c>
      <c r="Z7" s="10" t="s">
        <v>38</v>
      </c>
      <c r="AA7" s="10" t="s">
        <v>38</v>
      </c>
      <c r="AB7" s="10" t="s">
        <v>38</v>
      </c>
      <c r="AC7" s="10" t="s">
        <v>38</v>
      </c>
      <c r="AD7" s="10" t="s">
        <v>38</v>
      </c>
      <c r="AE7" s="10" t="s">
        <v>38</v>
      </c>
      <c r="AF7" s="10" t="s">
        <v>38</v>
      </c>
      <c r="AG7" s="10" t="s">
        <v>38</v>
      </c>
      <c r="AH7" s="10" t="s">
        <v>38</v>
      </c>
      <c r="AI7" s="10" t="s">
        <v>38</v>
      </c>
      <c r="AJ7" s="10" t="s">
        <v>38</v>
      </c>
      <c r="AK7" s="10" t="s">
        <v>56</v>
      </c>
    </row>
    <row r="8" spans="1:38" ht="44.25" customHeight="1">
      <c r="A8" s="22">
        <v>1</v>
      </c>
      <c r="B8" s="22"/>
      <c r="C8" s="7" t="s">
        <v>57</v>
      </c>
      <c r="D8" s="7">
        <v>3</v>
      </c>
      <c r="E8" s="7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 t="s">
        <v>53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  <c r="AD8" s="8">
        <v>29</v>
      </c>
      <c r="AE8" s="8">
        <v>30</v>
      </c>
      <c r="AF8" s="8">
        <v>31</v>
      </c>
      <c r="AG8" s="8">
        <v>32</v>
      </c>
      <c r="AH8" s="8">
        <v>33</v>
      </c>
      <c r="AI8" s="8">
        <v>34</v>
      </c>
      <c r="AJ8" s="8">
        <v>35</v>
      </c>
      <c r="AK8" s="8">
        <v>36</v>
      </c>
    </row>
    <row r="9" spans="1:38" s="1" customFormat="1" ht="18.75" customHeight="1">
      <c r="A9" s="3">
        <v>1</v>
      </c>
      <c r="B9" s="3" t="s">
        <v>39</v>
      </c>
      <c r="C9" s="12">
        <v>157</v>
      </c>
      <c r="D9" s="12">
        <v>4</v>
      </c>
      <c r="E9" s="12">
        <v>0</v>
      </c>
      <c r="F9" s="12">
        <v>4</v>
      </c>
      <c r="G9" s="12">
        <v>0</v>
      </c>
      <c r="H9" s="12">
        <v>5</v>
      </c>
      <c r="I9" s="12">
        <v>80</v>
      </c>
      <c r="J9" s="12">
        <v>23</v>
      </c>
      <c r="K9" s="12">
        <v>0</v>
      </c>
      <c r="L9" s="12">
        <v>41</v>
      </c>
      <c r="M9" s="12">
        <v>39</v>
      </c>
      <c r="N9" s="12">
        <v>46</v>
      </c>
      <c r="O9" s="12">
        <v>2</v>
      </c>
      <c r="P9" s="12">
        <v>2</v>
      </c>
      <c r="Q9" s="12">
        <v>29</v>
      </c>
      <c r="R9" s="12">
        <v>1</v>
      </c>
      <c r="S9" s="12">
        <v>0</v>
      </c>
      <c r="T9" s="12">
        <v>10</v>
      </c>
      <c r="U9" s="12">
        <v>0</v>
      </c>
      <c r="V9" s="12">
        <v>2</v>
      </c>
      <c r="W9" s="12">
        <v>67</v>
      </c>
      <c r="X9" s="12">
        <v>1</v>
      </c>
      <c r="Y9" s="12">
        <v>18</v>
      </c>
      <c r="Z9" s="12">
        <v>12</v>
      </c>
      <c r="AA9" s="12">
        <v>3</v>
      </c>
      <c r="AB9" s="12">
        <v>17</v>
      </c>
      <c r="AC9" s="12">
        <v>2</v>
      </c>
      <c r="AD9" s="12">
        <v>9</v>
      </c>
      <c r="AE9" s="12">
        <v>0</v>
      </c>
      <c r="AF9" s="12">
        <v>9</v>
      </c>
      <c r="AG9" s="12">
        <v>18</v>
      </c>
      <c r="AH9" s="12">
        <v>8</v>
      </c>
      <c r="AI9" s="12">
        <v>2</v>
      </c>
      <c r="AJ9" s="12">
        <v>8</v>
      </c>
      <c r="AK9" s="12">
        <v>2</v>
      </c>
    </row>
    <row r="10" spans="1:38" s="1" customFormat="1" ht="18.75" customHeight="1">
      <c r="A10" s="3">
        <v>2</v>
      </c>
      <c r="B10" s="3" t="s">
        <v>40</v>
      </c>
      <c r="C10" s="12">
        <f>D10+E10+F10+G10+H10+I10+J10+K10+L10</f>
        <v>134</v>
      </c>
      <c r="D10" s="12">
        <v>2</v>
      </c>
      <c r="E10" s="12">
        <v>1</v>
      </c>
      <c r="F10" s="12">
        <v>3</v>
      </c>
      <c r="G10" s="12">
        <v>0</v>
      </c>
      <c r="H10" s="12">
        <v>0</v>
      </c>
      <c r="I10" s="12">
        <v>82</v>
      </c>
      <c r="J10" s="12">
        <v>14</v>
      </c>
      <c r="K10" s="12">
        <v>0</v>
      </c>
      <c r="L10" s="12">
        <v>32</v>
      </c>
      <c r="M10" s="12">
        <v>41</v>
      </c>
      <c r="N10" s="12">
        <f>O10+P10+Q10+R10+S10+T10+U10+V10</f>
        <v>93</v>
      </c>
      <c r="O10" s="12">
        <v>0</v>
      </c>
      <c r="P10" s="12">
        <v>0</v>
      </c>
      <c r="Q10" s="12">
        <v>30</v>
      </c>
      <c r="R10" s="12">
        <v>1</v>
      </c>
      <c r="S10" s="12">
        <v>1</v>
      </c>
      <c r="T10" s="12">
        <v>3</v>
      </c>
      <c r="U10" s="12">
        <v>1</v>
      </c>
      <c r="V10" s="12">
        <v>57</v>
      </c>
      <c r="W10" s="12">
        <v>63</v>
      </c>
      <c r="X10" s="12">
        <v>1</v>
      </c>
      <c r="Y10" s="27">
        <v>9</v>
      </c>
      <c r="Z10" s="12">
        <v>7</v>
      </c>
      <c r="AA10" s="12">
        <v>4</v>
      </c>
      <c r="AB10" s="12">
        <v>10</v>
      </c>
      <c r="AC10" s="12">
        <v>4</v>
      </c>
      <c r="AD10" s="12">
        <f>AE10+AF10</f>
        <v>16</v>
      </c>
      <c r="AE10" s="12">
        <v>0</v>
      </c>
      <c r="AF10" s="12">
        <v>16</v>
      </c>
      <c r="AG10" s="12">
        <f>AH10+AI10+AJ10</f>
        <v>20</v>
      </c>
      <c r="AH10" s="12">
        <v>7</v>
      </c>
      <c r="AI10" s="12">
        <v>2</v>
      </c>
      <c r="AJ10" s="12">
        <v>11</v>
      </c>
      <c r="AK10" s="12">
        <v>0</v>
      </c>
    </row>
    <row r="11" spans="1:38" s="1" customFormat="1" ht="18.75" customHeight="1">
      <c r="A11" s="3">
        <v>3</v>
      </c>
      <c r="B11" s="3" t="s">
        <v>41</v>
      </c>
      <c r="C11" s="28">
        <f>D11+E11+F11+G11+H11+I11+J11+K11+L11</f>
        <v>148</v>
      </c>
      <c r="D11" s="28">
        <v>0</v>
      </c>
      <c r="E11" s="28">
        <v>0</v>
      </c>
      <c r="F11" s="28">
        <v>8</v>
      </c>
      <c r="G11" s="28">
        <v>0</v>
      </c>
      <c r="H11" s="28">
        <v>0</v>
      </c>
      <c r="I11" s="28">
        <v>87</v>
      </c>
      <c r="J11" s="28">
        <v>15</v>
      </c>
      <c r="K11" s="28">
        <v>0</v>
      </c>
      <c r="L11" s="28">
        <v>38</v>
      </c>
      <c r="M11" s="28">
        <v>37</v>
      </c>
      <c r="N11" s="28">
        <v>50</v>
      </c>
      <c r="O11" s="28">
        <v>0</v>
      </c>
      <c r="P11" s="28">
        <v>0</v>
      </c>
      <c r="Q11" s="28">
        <v>28</v>
      </c>
      <c r="R11" s="28">
        <v>0</v>
      </c>
      <c r="S11" s="28">
        <v>4</v>
      </c>
      <c r="T11" s="28">
        <v>9</v>
      </c>
      <c r="U11" s="28">
        <v>0</v>
      </c>
      <c r="V11" s="28">
        <v>9</v>
      </c>
      <c r="W11" s="28">
        <v>62</v>
      </c>
      <c r="X11" s="28">
        <v>1</v>
      </c>
      <c r="Y11" s="28">
        <v>19</v>
      </c>
      <c r="Z11" s="28">
        <v>11</v>
      </c>
      <c r="AA11" s="28">
        <v>4</v>
      </c>
      <c r="AB11" s="28">
        <v>13</v>
      </c>
      <c r="AC11" s="28">
        <v>3</v>
      </c>
      <c r="AD11" s="28">
        <v>16</v>
      </c>
      <c r="AE11" s="28">
        <v>0</v>
      </c>
      <c r="AF11" s="28">
        <v>16</v>
      </c>
      <c r="AG11" s="28">
        <v>22</v>
      </c>
      <c r="AH11" s="28">
        <v>8</v>
      </c>
      <c r="AI11" s="28">
        <v>2</v>
      </c>
      <c r="AJ11" s="28">
        <v>12</v>
      </c>
      <c r="AK11" s="12">
        <v>2</v>
      </c>
      <c r="AL11" s="2"/>
    </row>
    <row r="12" spans="1:38" s="1" customFormat="1" ht="18.75" customHeight="1">
      <c r="A12" s="3">
        <v>4</v>
      </c>
      <c r="B12" s="3" t="s">
        <v>42</v>
      </c>
      <c r="C12" s="29">
        <v>407</v>
      </c>
      <c r="D12" s="29">
        <v>2</v>
      </c>
      <c r="E12" s="29">
        <v>2</v>
      </c>
      <c r="F12" s="29">
        <v>16</v>
      </c>
      <c r="G12" s="29">
        <v>0</v>
      </c>
      <c r="H12" s="29">
        <v>2</v>
      </c>
      <c r="I12" s="29">
        <v>224</v>
      </c>
      <c r="J12" s="29">
        <v>44</v>
      </c>
      <c r="K12" s="29">
        <v>0</v>
      </c>
      <c r="L12" s="29">
        <v>117</v>
      </c>
      <c r="M12" s="29">
        <v>55</v>
      </c>
      <c r="N12" s="29">
        <v>232</v>
      </c>
      <c r="O12" s="29">
        <v>10</v>
      </c>
      <c r="P12" s="29">
        <v>19</v>
      </c>
      <c r="Q12" s="29">
        <v>92</v>
      </c>
      <c r="R12" s="29">
        <v>28</v>
      </c>
      <c r="S12" s="29">
        <v>14</v>
      </c>
      <c r="T12" s="29">
        <v>37</v>
      </c>
      <c r="U12" s="29">
        <v>21</v>
      </c>
      <c r="V12" s="29">
        <v>11</v>
      </c>
      <c r="W12" s="29">
        <v>188</v>
      </c>
      <c r="X12" s="29">
        <v>2</v>
      </c>
      <c r="Y12" s="29">
        <v>31</v>
      </c>
      <c r="Z12" s="29">
        <v>38</v>
      </c>
      <c r="AA12" s="29">
        <v>7</v>
      </c>
      <c r="AB12" s="29">
        <v>36</v>
      </c>
      <c r="AC12" s="29">
        <v>8</v>
      </c>
      <c r="AD12" s="29">
        <v>37</v>
      </c>
      <c r="AE12" s="29">
        <v>0</v>
      </c>
      <c r="AF12" s="29">
        <v>37</v>
      </c>
      <c r="AG12" s="29">
        <v>18</v>
      </c>
      <c r="AH12" s="29">
        <v>4</v>
      </c>
      <c r="AI12" s="29">
        <v>3</v>
      </c>
      <c r="AJ12" s="29">
        <v>11</v>
      </c>
      <c r="AK12" s="12">
        <v>7</v>
      </c>
    </row>
    <row r="13" spans="1:38" s="1" customFormat="1" ht="18.75" customHeight="1">
      <c r="A13" s="3">
        <v>5</v>
      </c>
      <c r="B13" s="3" t="s">
        <v>43</v>
      </c>
      <c r="C13" s="28">
        <f>SUM(D13:L13)</f>
        <v>231</v>
      </c>
      <c r="D13" s="28">
        <v>0</v>
      </c>
      <c r="E13" s="28">
        <v>0</v>
      </c>
      <c r="F13" s="28">
        <v>7</v>
      </c>
      <c r="G13" s="28">
        <v>0</v>
      </c>
      <c r="H13" s="28">
        <v>12</v>
      </c>
      <c r="I13" s="28">
        <v>133</v>
      </c>
      <c r="J13" s="28">
        <v>37</v>
      </c>
      <c r="K13" s="28">
        <v>0</v>
      </c>
      <c r="L13" s="28">
        <v>42</v>
      </c>
      <c r="M13" s="28">
        <v>55</v>
      </c>
      <c r="N13" s="28">
        <f>SUM(O13:V13)</f>
        <v>90</v>
      </c>
      <c r="O13" s="30">
        <v>1</v>
      </c>
      <c r="P13" s="30">
        <v>0</v>
      </c>
      <c r="Q13" s="30">
        <v>61</v>
      </c>
      <c r="R13" s="30">
        <v>1</v>
      </c>
      <c r="S13" s="30">
        <v>10</v>
      </c>
      <c r="T13" s="30">
        <v>17</v>
      </c>
      <c r="U13" s="30">
        <v>0</v>
      </c>
      <c r="V13" s="30">
        <v>0</v>
      </c>
      <c r="W13" s="28">
        <v>103</v>
      </c>
      <c r="X13" s="28">
        <v>1</v>
      </c>
      <c r="Y13" s="28">
        <v>33</v>
      </c>
      <c r="Z13" s="28">
        <v>22</v>
      </c>
      <c r="AA13" s="28">
        <v>1</v>
      </c>
      <c r="AB13" s="28">
        <v>18</v>
      </c>
      <c r="AC13" s="28">
        <v>4</v>
      </c>
      <c r="AD13" s="28">
        <v>23</v>
      </c>
      <c r="AE13" s="28">
        <v>0</v>
      </c>
      <c r="AF13" s="28">
        <v>23</v>
      </c>
      <c r="AG13" s="28">
        <v>28</v>
      </c>
      <c r="AH13" s="28">
        <v>14</v>
      </c>
      <c r="AI13" s="28">
        <v>3</v>
      </c>
      <c r="AJ13" s="28">
        <v>11</v>
      </c>
      <c r="AK13" s="12">
        <v>5</v>
      </c>
    </row>
    <row r="14" spans="1:38" s="1" customFormat="1" ht="18.75" customHeight="1">
      <c r="A14" s="3">
        <v>6</v>
      </c>
      <c r="B14" s="3" t="s">
        <v>44</v>
      </c>
      <c r="C14" s="28">
        <v>102</v>
      </c>
      <c r="D14" s="28">
        <v>0</v>
      </c>
      <c r="E14" s="28">
        <v>1</v>
      </c>
      <c r="F14" s="28">
        <v>5</v>
      </c>
      <c r="G14" s="28">
        <v>1</v>
      </c>
      <c r="H14" s="28">
        <v>0</v>
      </c>
      <c r="I14" s="28">
        <v>61</v>
      </c>
      <c r="J14" s="28">
        <v>16</v>
      </c>
      <c r="K14" s="28">
        <v>0</v>
      </c>
      <c r="L14" s="28">
        <v>18</v>
      </c>
      <c r="M14" s="28">
        <v>22</v>
      </c>
      <c r="N14" s="28">
        <v>39</v>
      </c>
      <c r="O14" s="28">
        <v>4</v>
      </c>
      <c r="P14" s="28">
        <v>0</v>
      </c>
      <c r="Q14" s="28">
        <v>17</v>
      </c>
      <c r="R14" s="28">
        <v>2</v>
      </c>
      <c r="S14" s="28">
        <v>3</v>
      </c>
      <c r="T14" s="28">
        <v>13</v>
      </c>
      <c r="U14" s="28">
        <v>0</v>
      </c>
      <c r="V14" s="28">
        <v>0</v>
      </c>
      <c r="W14" s="28">
        <v>42</v>
      </c>
      <c r="X14" s="28">
        <v>1</v>
      </c>
      <c r="Y14" s="28">
        <v>13</v>
      </c>
      <c r="Z14" s="28">
        <v>7</v>
      </c>
      <c r="AA14" s="28">
        <v>2</v>
      </c>
      <c r="AB14" s="28">
        <v>14</v>
      </c>
      <c r="AC14" s="28">
        <v>6</v>
      </c>
      <c r="AD14" s="28">
        <v>6</v>
      </c>
      <c r="AE14" s="28">
        <v>0</v>
      </c>
      <c r="AF14" s="28">
        <v>6</v>
      </c>
      <c r="AG14" s="28">
        <v>5</v>
      </c>
      <c r="AH14" s="28">
        <v>1</v>
      </c>
      <c r="AI14" s="28">
        <v>1</v>
      </c>
      <c r="AJ14" s="28">
        <v>3</v>
      </c>
      <c r="AK14" s="12">
        <v>2</v>
      </c>
    </row>
    <row r="15" spans="1:38" s="1" customFormat="1" ht="18.75" customHeight="1">
      <c r="A15" s="3">
        <v>7</v>
      </c>
      <c r="B15" s="3" t="s">
        <v>45</v>
      </c>
      <c r="C15" s="31">
        <v>255</v>
      </c>
      <c r="D15" s="32">
        <v>2</v>
      </c>
      <c r="E15" s="32">
        <v>1</v>
      </c>
      <c r="F15" s="33">
        <v>0</v>
      </c>
      <c r="G15" s="33">
        <v>0</v>
      </c>
      <c r="H15" s="33">
        <v>4</v>
      </c>
      <c r="I15" s="33">
        <v>150</v>
      </c>
      <c r="J15" s="33">
        <v>39</v>
      </c>
      <c r="K15" s="33">
        <v>0</v>
      </c>
      <c r="L15" s="33">
        <v>59</v>
      </c>
      <c r="M15" s="33">
        <v>54</v>
      </c>
      <c r="N15" s="33">
        <v>100</v>
      </c>
      <c r="O15" s="33">
        <v>0</v>
      </c>
      <c r="P15" s="33">
        <v>0</v>
      </c>
      <c r="Q15" s="33">
        <v>66</v>
      </c>
      <c r="R15" s="33">
        <v>3</v>
      </c>
      <c r="S15" s="33">
        <v>7</v>
      </c>
      <c r="T15" s="33">
        <v>24</v>
      </c>
      <c r="U15" s="33">
        <v>0</v>
      </c>
      <c r="V15" s="33">
        <v>0</v>
      </c>
      <c r="W15" s="33">
        <v>123</v>
      </c>
      <c r="X15" s="33">
        <v>1</v>
      </c>
      <c r="Y15" s="33">
        <v>14</v>
      </c>
      <c r="Z15" s="33">
        <v>24</v>
      </c>
      <c r="AA15" s="33">
        <v>7</v>
      </c>
      <c r="AB15" s="33">
        <v>16</v>
      </c>
      <c r="AC15" s="33">
        <v>12</v>
      </c>
      <c r="AD15" s="34">
        <v>23</v>
      </c>
      <c r="AE15" s="34">
        <v>0</v>
      </c>
      <c r="AF15" s="34">
        <v>23</v>
      </c>
      <c r="AG15" s="12">
        <v>12</v>
      </c>
      <c r="AH15" s="12">
        <v>3</v>
      </c>
      <c r="AI15" s="12">
        <v>2</v>
      </c>
      <c r="AJ15" s="12">
        <v>7</v>
      </c>
      <c r="AK15" s="35">
        <v>3</v>
      </c>
    </row>
    <row r="16" spans="1:38" s="1" customFormat="1" ht="18.75" customHeight="1">
      <c r="A16" s="3">
        <v>8</v>
      </c>
      <c r="B16" s="3" t="s">
        <v>46</v>
      </c>
      <c r="C16" s="36">
        <v>219</v>
      </c>
      <c r="D16" s="36">
        <v>0</v>
      </c>
      <c r="E16" s="36">
        <v>1</v>
      </c>
      <c r="F16" s="36">
        <v>8</v>
      </c>
      <c r="G16" s="36">
        <v>0</v>
      </c>
      <c r="H16" s="36">
        <v>0</v>
      </c>
      <c r="I16" s="36">
        <v>117</v>
      </c>
      <c r="J16" s="36">
        <v>27</v>
      </c>
      <c r="K16" s="36">
        <v>0</v>
      </c>
      <c r="L16" s="36">
        <v>66</v>
      </c>
      <c r="M16" s="36">
        <v>27</v>
      </c>
      <c r="N16" s="36">
        <v>90</v>
      </c>
      <c r="O16" s="36">
        <v>13</v>
      </c>
      <c r="P16" s="36">
        <v>0</v>
      </c>
      <c r="Q16" s="36">
        <v>51</v>
      </c>
      <c r="R16" s="36">
        <v>1</v>
      </c>
      <c r="S16" s="36">
        <v>3</v>
      </c>
      <c r="T16" s="36">
        <v>22</v>
      </c>
      <c r="U16" s="36">
        <v>0</v>
      </c>
      <c r="V16" s="36">
        <v>0</v>
      </c>
      <c r="W16" s="36">
        <v>109</v>
      </c>
      <c r="X16" s="36">
        <v>0</v>
      </c>
      <c r="Y16" s="36">
        <v>12</v>
      </c>
      <c r="Z16" s="36">
        <v>18</v>
      </c>
      <c r="AA16" s="36">
        <v>2</v>
      </c>
      <c r="AB16" s="36">
        <v>14</v>
      </c>
      <c r="AC16" s="36">
        <v>6</v>
      </c>
      <c r="AD16" s="36">
        <v>13</v>
      </c>
      <c r="AE16" s="36">
        <v>0</v>
      </c>
      <c r="AF16" s="36">
        <v>13</v>
      </c>
      <c r="AG16" s="36">
        <v>21</v>
      </c>
      <c r="AH16" s="12">
        <v>8</v>
      </c>
      <c r="AI16" s="12">
        <v>2</v>
      </c>
      <c r="AJ16" s="12">
        <v>11</v>
      </c>
      <c r="AK16" s="12">
        <v>5</v>
      </c>
    </row>
    <row r="17" spans="1:38" s="1" customFormat="1" ht="18.75" customHeight="1">
      <c r="A17" s="3">
        <v>9</v>
      </c>
      <c r="B17" s="3" t="s">
        <v>47</v>
      </c>
      <c r="C17" s="37">
        <f>D17+E17+F17+G17++H17+I17+J17+K17+L17</f>
        <v>375</v>
      </c>
      <c r="D17" s="37">
        <v>5</v>
      </c>
      <c r="E17" s="37">
        <v>1</v>
      </c>
      <c r="F17" s="37">
        <v>11</v>
      </c>
      <c r="G17" s="37">
        <v>0</v>
      </c>
      <c r="H17" s="37">
        <v>0</v>
      </c>
      <c r="I17" s="38">
        <v>203</v>
      </c>
      <c r="J17" s="37">
        <v>36</v>
      </c>
      <c r="K17" s="37">
        <v>0</v>
      </c>
      <c r="L17" s="37">
        <v>119</v>
      </c>
      <c r="M17" s="37">
        <v>57</v>
      </c>
      <c r="N17" s="37">
        <f>O17+P17+Q17+R17+S17+T17+U17+V17</f>
        <v>146</v>
      </c>
      <c r="O17" s="37">
        <v>37</v>
      </c>
      <c r="P17" s="37">
        <v>7</v>
      </c>
      <c r="Q17" s="37">
        <v>58</v>
      </c>
      <c r="R17" s="37">
        <v>9</v>
      </c>
      <c r="S17" s="37">
        <v>8</v>
      </c>
      <c r="T17" s="37">
        <v>19</v>
      </c>
      <c r="U17" s="37">
        <v>5</v>
      </c>
      <c r="V17" s="37">
        <v>3</v>
      </c>
      <c r="W17" s="37">
        <v>182</v>
      </c>
      <c r="X17" s="37">
        <v>0</v>
      </c>
      <c r="Y17" s="37">
        <v>18</v>
      </c>
      <c r="Z17" s="37">
        <v>28</v>
      </c>
      <c r="AA17" s="37">
        <v>5</v>
      </c>
      <c r="AB17" s="37">
        <v>37</v>
      </c>
      <c r="AC17" s="37">
        <v>6</v>
      </c>
      <c r="AD17" s="37">
        <v>35</v>
      </c>
      <c r="AE17" s="37">
        <v>0</v>
      </c>
      <c r="AF17" s="37">
        <v>35</v>
      </c>
      <c r="AG17" s="37">
        <v>17</v>
      </c>
      <c r="AH17" s="37">
        <v>7</v>
      </c>
      <c r="AI17" s="37">
        <v>5</v>
      </c>
      <c r="AJ17" s="37">
        <v>5</v>
      </c>
      <c r="AK17" s="37">
        <v>3</v>
      </c>
    </row>
    <row r="18" spans="1:38" s="1" customFormat="1" ht="18.75" customHeight="1">
      <c r="A18" s="3">
        <v>10</v>
      </c>
      <c r="B18" s="3" t="s">
        <v>48</v>
      </c>
      <c r="C18" s="12">
        <v>215</v>
      </c>
      <c r="D18" s="12">
        <v>0</v>
      </c>
      <c r="E18" s="12">
        <v>1</v>
      </c>
      <c r="F18" s="12">
        <v>5</v>
      </c>
      <c r="G18" s="12">
        <v>0</v>
      </c>
      <c r="H18" s="12">
        <v>0</v>
      </c>
      <c r="I18" s="12">
        <v>147</v>
      </c>
      <c r="J18" s="12">
        <v>20</v>
      </c>
      <c r="K18" s="12">
        <v>0</v>
      </c>
      <c r="L18" s="12">
        <v>42</v>
      </c>
      <c r="M18" s="12">
        <v>46</v>
      </c>
      <c r="N18" s="12">
        <v>101</v>
      </c>
      <c r="O18" s="12">
        <v>0</v>
      </c>
      <c r="P18" s="12">
        <v>12</v>
      </c>
      <c r="Q18" s="12">
        <v>61</v>
      </c>
      <c r="R18" s="12">
        <v>4</v>
      </c>
      <c r="S18" s="12">
        <v>13</v>
      </c>
      <c r="T18" s="12">
        <v>6</v>
      </c>
      <c r="U18" s="12">
        <v>5</v>
      </c>
      <c r="V18" s="12">
        <v>0</v>
      </c>
      <c r="W18" s="12">
        <v>98</v>
      </c>
      <c r="X18" s="12">
        <v>0</v>
      </c>
      <c r="Y18" s="12">
        <v>25</v>
      </c>
      <c r="Z18" s="12">
        <v>13</v>
      </c>
      <c r="AA18" s="12">
        <v>3</v>
      </c>
      <c r="AB18" s="12">
        <v>10</v>
      </c>
      <c r="AC18" s="12">
        <v>5</v>
      </c>
      <c r="AD18" s="12">
        <v>34</v>
      </c>
      <c r="AE18" s="12">
        <v>0</v>
      </c>
      <c r="AF18" s="12">
        <v>34</v>
      </c>
      <c r="AG18" s="12">
        <v>11</v>
      </c>
      <c r="AH18" s="12">
        <v>5</v>
      </c>
      <c r="AI18" s="12">
        <v>1</v>
      </c>
      <c r="AJ18" s="12">
        <v>5</v>
      </c>
      <c r="AK18" s="12">
        <v>4</v>
      </c>
      <c r="AL18" s="2"/>
    </row>
    <row r="19" spans="1:38" s="1" customFormat="1" ht="18.75" customHeight="1">
      <c r="A19" s="3">
        <v>11</v>
      </c>
      <c r="B19" s="3" t="s">
        <v>49</v>
      </c>
      <c r="C19" s="12">
        <v>305</v>
      </c>
      <c r="D19" s="12">
        <v>2</v>
      </c>
      <c r="E19" s="12">
        <v>1</v>
      </c>
      <c r="F19" s="12">
        <v>13</v>
      </c>
      <c r="G19" s="12">
        <v>1</v>
      </c>
      <c r="H19" s="12">
        <v>0</v>
      </c>
      <c r="I19" s="12">
        <v>185</v>
      </c>
      <c r="J19" s="12">
        <v>45</v>
      </c>
      <c r="K19" s="12">
        <v>1</v>
      </c>
      <c r="L19" s="12">
        <v>57</v>
      </c>
      <c r="M19" s="12">
        <v>96</v>
      </c>
      <c r="N19" s="12">
        <v>90</v>
      </c>
      <c r="O19" s="12">
        <v>5</v>
      </c>
      <c r="P19" s="12">
        <v>0</v>
      </c>
      <c r="Q19" s="12">
        <v>48</v>
      </c>
      <c r="R19" s="12">
        <v>8</v>
      </c>
      <c r="S19" s="12">
        <v>7</v>
      </c>
      <c r="T19" s="12">
        <v>17</v>
      </c>
      <c r="U19" s="12">
        <v>5</v>
      </c>
      <c r="V19" s="12">
        <v>0</v>
      </c>
      <c r="W19" s="12">
        <v>111</v>
      </c>
      <c r="X19" s="12">
        <v>0</v>
      </c>
      <c r="Y19" s="12">
        <v>33</v>
      </c>
      <c r="Z19" s="12">
        <v>31</v>
      </c>
      <c r="AA19" s="12">
        <v>5</v>
      </c>
      <c r="AB19" s="12">
        <v>30</v>
      </c>
      <c r="AC19" s="12">
        <v>13</v>
      </c>
      <c r="AD19" s="12">
        <v>22</v>
      </c>
      <c r="AE19" s="12">
        <v>1</v>
      </c>
      <c r="AF19" s="12">
        <v>21</v>
      </c>
      <c r="AG19" s="12">
        <v>43</v>
      </c>
      <c r="AH19" s="12">
        <v>14</v>
      </c>
      <c r="AI19" s="12">
        <v>4</v>
      </c>
      <c r="AJ19" s="12">
        <v>25</v>
      </c>
      <c r="AK19" s="12">
        <v>8</v>
      </c>
    </row>
    <row r="20" spans="1:38" s="1" customFormat="1" ht="18.75" customHeight="1">
      <c r="A20" s="3">
        <v>12</v>
      </c>
      <c r="B20" s="3" t="s">
        <v>50</v>
      </c>
      <c r="C20" s="12">
        <v>677</v>
      </c>
      <c r="D20" s="12">
        <v>6</v>
      </c>
      <c r="E20" s="12">
        <v>2</v>
      </c>
      <c r="F20" s="12">
        <v>27</v>
      </c>
      <c r="G20" s="12">
        <v>0</v>
      </c>
      <c r="H20" s="12">
        <v>0</v>
      </c>
      <c r="I20" s="12">
        <v>359</v>
      </c>
      <c r="J20" s="12">
        <v>90</v>
      </c>
      <c r="K20" s="12">
        <v>0</v>
      </c>
      <c r="L20" s="12">
        <v>193</v>
      </c>
      <c r="M20" s="12">
        <v>106</v>
      </c>
      <c r="N20" s="12">
        <v>253</v>
      </c>
      <c r="O20" s="12">
        <v>55</v>
      </c>
      <c r="P20" s="12">
        <v>15</v>
      </c>
      <c r="Q20" s="12">
        <v>53</v>
      </c>
      <c r="R20" s="12">
        <v>33</v>
      </c>
      <c r="S20" s="12">
        <v>10</v>
      </c>
      <c r="T20" s="12">
        <v>77</v>
      </c>
      <c r="U20" s="12">
        <v>10</v>
      </c>
      <c r="V20" s="12">
        <v>0</v>
      </c>
      <c r="W20" s="12">
        <v>288</v>
      </c>
      <c r="X20" s="12">
        <v>8</v>
      </c>
      <c r="Y20" s="12">
        <v>92</v>
      </c>
      <c r="Z20" s="12">
        <v>68</v>
      </c>
      <c r="AA20" s="12">
        <v>11</v>
      </c>
      <c r="AB20" s="12">
        <v>44</v>
      </c>
      <c r="AC20" s="12">
        <v>14</v>
      </c>
      <c r="AD20" s="12">
        <v>68</v>
      </c>
      <c r="AE20" s="12">
        <v>0</v>
      </c>
      <c r="AF20" s="12">
        <v>68</v>
      </c>
      <c r="AG20" s="12">
        <v>60</v>
      </c>
      <c r="AH20" s="12">
        <v>16</v>
      </c>
      <c r="AI20" s="12">
        <v>10</v>
      </c>
      <c r="AJ20" s="12">
        <v>34</v>
      </c>
      <c r="AK20" s="12">
        <v>9</v>
      </c>
    </row>
    <row r="21" spans="1:38" s="1" customFormat="1" ht="18.75" customHeight="1">
      <c r="A21" s="3">
        <v>13</v>
      </c>
      <c r="B21" s="3" t="s">
        <v>51</v>
      </c>
      <c r="C21" s="12">
        <f>SUM(D21:L21)</f>
        <v>254</v>
      </c>
      <c r="D21" s="12">
        <v>2</v>
      </c>
      <c r="E21" s="12">
        <v>0</v>
      </c>
      <c r="F21" s="12">
        <v>15</v>
      </c>
      <c r="G21" s="12">
        <v>1</v>
      </c>
      <c r="H21" s="12">
        <v>10</v>
      </c>
      <c r="I21" s="12">
        <v>125</v>
      </c>
      <c r="J21" s="12">
        <v>31</v>
      </c>
      <c r="K21" s="12">
        <v>2</v>
      </c>
      <c r="L21" s="12">
        <v>68</v>
      </c>
      <c r="M21" s="12">
        <v>56</v>
      </c>
      <c r="N21" s="12">
        <f>SUM(O21:V21)</f>
        <v>105</v>
      </c>
      <c r="O21" s="12">
        <v>8</v>
      </c>
      <c r="P21" s="12">
        <v>5</v>
      </c>
      <c r="Q21" s="12">
        <v>35</v>
      </c>
      <c r="R21" s="12">
        <v>10</v>
      </c>
      <c r="S21" s="12">
        <v>14</v>
      </c>
      <c r="T21" s="12">
        <v>29</v>
      </c>
      <c r="U21" s="12">
        <v>3</v>
      </c>
      <c r="V21" s="12">
        <v>1</v>
      </c>
      <c r="W21" s="12">
        <v>110</v>
      </c>
      <c r="X21" s="12">
        <v>0</v>
      </c>
      <c r="Y21" s="12">
        <v>29</v>
      </c>
      <c r="Z21" s="12">
        <v>24</v>
      </c>
      <c r="AA21" s="12">
        <v>12</v>
      </c>
      <c r="AB21" s="12">
        <v>19</v>
      </c>
      <c r="AC21" s="12">
        <v>5</v>
      </c>
      <c r="AD21" s="12">
        <f>AE21+AF21</f>
        <v>31</v>
      </c>
      <c r="AE21" s="12">
        <v>2</v>
      </c>
      <c r="AF21" s="12">
        <v>29</v>
      </c>
      <c r="AG21" s="12">
        <f>SUM(AH21:AJ21)</f>
        <v>28</v>
      </c>
      <c r="AH21" s="12">
        <v>10</v>
      </c>
      <c r="AI21" s="12">
        <v>6</v>
      </c>
      <c r="AJ21" s="12">
        <v>12</v>
      </c>
      <c r="AK21" s="12">
        <v>2</v>
      </c>
      <c r="AL21" s="9"/>
    </row>
    <row r="22" spans="1:38" s="1" customFormat="1" ht="18.75" customHeight="1">
      <c r="A22" s="23" t="s">
        <v>16</v>
      </c>
      <c r="B22" s="23"/>
      <c r="C22" s="34">
        <f t="shared" ref="C22:AJ22" si="0">SUM(C9:C21)</f>
        <v>3479</v>
      </c>
      <c r="D22" s="34">
        <f>SUM(D9:D21)</f>
        <v>25</v>
      </c>
      <c r="E22" s="34">
        <f t="shared" si="0"/>
        <v>11</v>
      </c>
      <c r="F22" s="34">
        <f t="shared" si="0"/>
        <v>122</v>
      </c>
      <c r="G22" s="34">
        <f t="shared" si="0"/>
        <v>3</v>
      </c>
      <c r="H22" s="34">
        <f t="shared" si="0"/>
        <v>33</v>
      </c>
      <c r="I22" s="34">
        <f t="shared" si="0"/>
        <v>1953</v>
      </c>
      <c r="J22" s="34">
        <f t="shared" si="0"/>
        <v>437</v>
      </c>
      <c r="K22" s="34">
        <f t="shared" si="0"/>
        <v>3</v>
      </c>
      <c r="L22" s="34">
        <f t="shared" si="0"/>
        <v>892</v>
      </c>
      <c r="M22" s="34">
        <f t="shared" si="0"/>
        <v>691</v>
      </c>
      <c r="N22" s="34">
        <f t="shared" si="0"/>
        <v>1435</v>
      </c>
      <c r="O22" s="34">
        <f t="shared" si="0"/>
        <v>135</v>
      </c>
      <c r="P22" s="34">
        <f t="shared" si="0"/>
        <v>60</v>
      </c>
      <c r="Q22" s="34">
        <f t="shared" si="0"/>
        <v>629</v>
      </c>
      <c r="R22" s="34">
        <f t="shared" si="0"/>
        <v>101</v>
      </c>
      <c r="S22" s="34">
        <f>SUM(S9:S21)</f>
        <v>94</v>
      </c>
      <c r="T22" s="34">
        <f t="shared" si="0"/>
        <v>283</v>
      </c>
      <c r="U22" s="34">
        <f t="shared" si="0"/>
        <v>50</v>
      </c>
      <c r="V22" s="34">
        <f t="shared" si="0"/>
        <v>83</v>
      </c>
      <c r="W22" s="34">
        <f t="shared" si="0"/>
        <v>1546</v>
      </c>
      <c r="X22" s="34">
        <f t="shared" si="0"/>
        <v>16</v>
      </c>
      <c r="Y22" s="34">
        <f t="shared" si="0"/>
        <v>346</v>
      </c>
      <c r="Z22" s="34">
        <f t="shared" si="0"/>
        <v>303</v>
      </c>
      <c r="AA22" s="34">
        <f t="shared" si="0"/>
        <v>66</v>
      </c>
      <c r="AB22" s="34">
        <f t="shared" si="0"/>
        <v>278</v>
      </c>
      <c r="AC22" s="34">
        <f t="shared" si="0"/>
        <v>88</v>
      </c>
      <c r="AD22" s="34">
        <f t="shared" si="0"/>
        <v>333</v>
      </c>
      <c r="AE22" s="34">
        <f t="shared" si="0"/>
        <v>3</v>
      </c>
      <c r="AF22" s="34">
        <f t="shared" si="0"/>
        <v>330</v>
      </c>
      <c r="AG22" s="34">
        <f>SUM(AG9:AG21)</f>
        <v>303</v>
      </c>
      <c r="AH22" s="34">
        <f t="shared" si="0"/>
        <v>105</v>
      </c>
      <c r="AI22" s="34">
        <f t="shared" si="0"/>
        <v>43</v>
      </c>
      <c r="AJ22" s="34">
        <f t="shared" si="0"/>
        <v>155</v>
      </c>
      <c r="AK22" s="34">
        <f>SUM(AK9:AK21)</f>
        <v>52</v>
      </c>
    </row>
    <row r="23" spans="1:38" ht="18.75" customHeight="1">
      <c r="A23" s="24" t="s">
        <v>59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</row>
    <row r="25" spans="1:38" ht="18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38" ht="18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</sheetData>
  <mergeCells count="45">
    <mergeCell ref="A26:U26"/>
    <mergeCell ref="AG5:AG6"/>
    <mergeCell ref="AH5:AJ5"/>
    <mergeCell ref="A8:B8"/>
    <mergeCell ref="A22:B22"/>
    <mergeCell ref="A23:AK23"/>
    <mergeCell ref="A25:U25"/>
    <mergeCell ref="AB4:AB6"/>
    <mergeCell ref="AC4:AC6"/>
    <mergeCell ref="AD4:AF4"/>
    <mergeCell ref="AG4:AJ4"/>
    <mergeCell ref="AK4:AK6"/>
    <mergeCell ref="W5:W6"/>
    <mergeCell ref="X5:Y5"/>
    <mergeCell ref="Z5:Z6"/>
    <mergeCell ref="AD5:AD6"/>
    <mergeCell ref="Q4:Q6"/>
    <mergeCell ref="AE5:AF5"/>
    <mergeCell ref="S4:S6"/>
    <mergeCell ref="T4:T6"/>
    <mergeCell ref="U4:U6"/>
    <mergeCell ref="V4:V6"/>
    <mergeCell ref="W4:Y4"/>
    <mergeCell ref="Z4:AA4"/>
    <mergeCell ref="K4:K6"/>
    <mergeCell ref="L4:L6"/>
    <mergeCell ref="N4:N6"/>
    <mergeCell ref="O4:O6"/>
    <mergeCell ref="P4:P6"/>
    <mergeCell ref="A1:AJ1"/>
    <mergeCell ref="A2:AJ2"/>
    <mergeCell ref="A3:B7"/>
    <mergeCell ref="C3:C6"/>
    <mergeCell ref="D3:L3"/>
    <mergeCell ref="M3:M6"/>
    <mergeCell ref="N3:V3"/>
    <mergeCell ref="W3:AK3"/>
    <mergeCell ref="D4:D6"/>
    <mergeCell ref="E4:E6"/>
    <mergeCell ref="R4:R6"/>
    <mergeCell ref="F4:F6"/>
    <mergeCell ref="G4:G6"/>
    <mergeCell ref="H4:H6"/>
    <mergeCell ref="I4:I6"/>
    <mergeCell ref="J4:J6"/>
  </mergeCells>
  <phoneticPr fontId="12" type="noConversion"/>
  <pageMargins left="0" right="0" top="0" bottom="0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2023-11-29T02:21:41Z</cp:lastPrinted>
  <dcterms:created xsi:type="dcterms:W3CDTF">2017-04-05T01:47:00Z</dcterms:created>
  <dcterms:modified xsi:type="dcterms:W3CDTF">2026-05-28T07:31:46Z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E8032DD94F60428187A2E12767648AD5</vt:lpwstr>
  </property>
</Properties>
</file>